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statistics" sheetId="2" r:id="rId2"/>
  </sheets>
  <definedNames>
    <definedName name="_xlnm.Print_Area" localSheetId="1">'Rural Land statistics'!$A$1:$F$46</definedName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<sst xmlns="http://schemas.openxmlformats.org/spreadsheetml/2006/main" count="194" uniqueCount="110">
  <si>
    <t xml:space="preserve"> </t>
  </si>
  <si>
    <t>TABLE A-15</t>
  </si>
  <si>
    <t>MERCED COUNTY</t>
  </si>
  <si>
    <t>2002-2004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</si>
  <si>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</si>
  <si>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</si>
  <si>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</si>
  <si>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</si>
  <si>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</si>
  <si>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</si>
  <si>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</si>
  <si>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2002-04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</si>
  <si>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</si>
  <si>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</si>
  <si>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</si>
  <si>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</si>
  <si>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</si>
  <si>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</si>
  <si>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</si>
  <si>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</si>
  <si>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</si>
  <si>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2002 (1)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</si>
  <si>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</si>
  <si>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</si>
  <si>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</si>
  <si>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</si>
  <si>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</si>
  <si>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</si>
  <si>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</si>
  <si>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</si>
  <si>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</si>
  <si>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</si>
  <si>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</si>
  <si>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</si>
  <si>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</si>
  <si>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</si>
  <si>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</si>
  <si>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</si>
  <si>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</si>
  <si>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</si>
  <si>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</si>
  <si>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</si>
  <si>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</si>
  <si>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</si>
  <si>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</si>
  <si>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</si>
  <si>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</si>
  <si>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2002 to 2004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</si>
  <si>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</si>
  <si>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</si>
  <si>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</si>
  <si>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</si>
  <si>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</si>
  <si>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</si>
  <si>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</si>
  <si>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</si>
  <si>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</si>
  <si>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</si>
  <si>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</si>
  <si>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</si>
  <si>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</si>
  <si>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</si>
  <si>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</si>
  <si>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</si>
  <si>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</si>
  <si>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</si>
  <si>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</si>
  <si>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</si>
  <si>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(2) (3)</t>
  </si>
  <si>
    <t>to:</t>
  </si>
  <si>
    <t xml:space="preserve"> -- </t>
  </si>
  <si>
    <t>Farmland of Statewide Importance (2)</t>
  </si>
  <si>
    <t xml:space="preserve">TOTAL ACREAGE CONVERTED </t>
  </si>
  <si>
    <t>(2) Conversion to Farmland of Local Importance primarily due to land left idle for three update cycles and the delineation of dryland grain areas throughout the county.</t>
  </si>
  <si>
    <t>(3) Conversion to Other Land primarily due to the addition of low-density housing (ranchettes) and confined animal agriculture facilities.</t>
  </si>
  <si>
    <t>Unique Farmland (2)</t>
  </si>
  <si>
    <t>Farmland of Local Importance (4)</t>
  </si>
  <si>
    <t>Grazing Land (4) (5)</t>
  </si>
  <si>
    <t>Urban and Built-up Land (6)</t>
  </si>
  <si>
    <t xml:space="preserve">(1) Due to the incorporation of digital soil survey data (SSURGO) during this update, acreages for farmland, grazing and other land use categories may differ from those published in the </t>
  </si>
  <si>
    <t>2000-2002 California Farmland Conversion Report.</t>
  </si>
  <si>
    <t>(4) Conversion to Unique Farmland due to the addition of newly irrigated agriculture, and formerly idle farmland being brought into production, throughout the county.</t>
  </si>
  <si>
    <t>(5) Conversion to Farmland of Local Importance primarily due to the delineation of dryland grain areas in the eastern part of the county.</t>
  </si>
  <si>
    <t>(6) Conversion from Urban and Built-up Land primarily the result of the use of improved digital imagery to delineate more distinct urban boundaries.</t>
  </si>
  <si>
    <t>Rural Land Use Summary</t>
  </si>
  <si>
    <t>ACREAGE INVENTORIED</t>
  </si>
  <si>
    <t>ACREAGE CHANGED</t>
  </si>
  <si>
    <t>PERCENT CHANGE</t>
  </si>
  <si>
    <t>Rural Residential and Commercial</t>
  </si>
  <si>
    <t>Confined Animal Agriculture</t>
  </si>
  <si>
    <t>Vacant or Disturbed Land</t>
  </si>
  <si>
    <t>Nonagricultural and Natural Vegetation</t>
  </si>
  <si>
    <t>TOTAL AREA INVENTORIED (1)</t>
  </si>
  <si>
    <t>IRRIGATED FARMLAND SUBTOTAL</t>
  </si>
  <si>
    <t>AGRICULTURAL LAND TOTAL</t>
  </si>
  <si>
    <t xml:space="preserve">Urban and Built-up Land </t>
  </si>
  <si>
    <t>TOTAL LAND CONVERTED TO RURAL USES</t>
  </si>
  <si>
    <t>PART III</t>
  </si>
  <si>
    <t>Irrigated Farmland</t>
  </si>
  <si>
    <t>Farmland of Local Importance and Grazing</t>
  </si>
  <si>
    <t xml:space="preserve">Rural Residential and Commercial </t>
  </si>
  <si>
    <t xml:space="preserve">TOTAL LAND CONVERTED FROM RURAL USES </t>
  </si>
  <si>
    <t>Other Rural Land Uses (2)</t>
  </si>
  <si>
    <t>TABLE D-3</t>
  </si>
  <si>
    <t>Merced County</t>
  </si>
  <si>
    <t>2002-2004 Rural Land Use Data</t>
  </si>
  <si>
    <t>Conversions to Rural Land Uses, 2002 to 2004</t>
  </si>
  <si>
    <t>Conversions From Rural Land Uses, 2002 to 2004</t>
  </si>
  <si>
    <t xml:space="preserve">(1) Total Area Inventoried for Rural Land Use categories is equal to that of Other Land within the Important Farmland Map of Merced County. </t>
  </si>
  <si>
    <t xml:space="preserve">(2) These statistics represent shifts frorm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</si>
</sst>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15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" xfId="0" applyNumberFormat="1" applyFont="1" applyBorder="1" applyAlignment="1" applyProtection="1">
      <alignment horizontal="left"/>
      <protection/>
    </xf>
    <xf numFmtId="0" fontId="10" fillId="0" borderId="1" xfId="0" applyNumberFormat="1" applyFont="1" applyBorder="1" applyAlignment="1" applyProtection="1">
      <alignment vertical="center"/>
      <protection/>
    </xf>
    <xf numFmtId="0" fontId="9" fillId="0" borderId="1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center"/>
      <protection/>
    </xf>
    <xf numFmtId="0" fontId="6" fillId="0" borderId="3" xfId="0" applyNumberFormat="1" applyFont="1" applyBorder="1" applyAlignment="1" applyProtection="1">
      <alignment vertical="center"/>
      <protection/>
    </xf>
    <xf numFmtId="0" fontId="6" fillId="0" borderId="2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3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4" xfId="0" applyNumberFormat="1" applyFont="1" applyBorder="1" applyAlignment="1" applyProtection="1">
      <alignment vertical="center"/>
      <protection/>
    </xf>
    <xf numFmtId="0" fontId="6" fillId="0" borderId="2" xfId="0" applyNumberFormat="1" applyFont="1" applyBorder="1" applyAlignment="1" applyProtection="1">
      <alignment horizontal="centerContinuous"/>
      <protection/>
    </xf>
    <xf numFmtId="0" fontId="6" fillId="0" borderId="5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4" xfId="0" applyNumberFormat="1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center"/>
      <protection/>
    </xf>
    <xf numFmtId="0" fontId="6" fillId="0" borderId="9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vertical="center"/>
      <protection/>
    </xf>
    <xf numFmtId="164" fontId="6" fillId="0" borderId="3" xfId="0" applyNumberFormat="1" applyFont="1" applyBorder="1" applyAlignment="1" applyProtection="1">
      <alignment vertical="center"/>
      <protection/>
    </xf>
    <xf numFmtId="164" fontId="6" fillId="0" borderId="3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164" fontId="6" fillId="0" borderId="8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4" xfId="0" applyNumberFormat="1" applyFont="1" applyBorder="1" applyAlignment="1" applyProtection="1">
      <alignment vertical="center"/>
      <protection/>
    </xf>
    <xf numFmtId="0" fontId="12" fillId="0" borderId="1" xfId="0" applyNumberFormat="1" applyFont="1" applyBorder="1" applyAlignment="1" applyProtection="1">
      <alignment horizontal="centerContinuous"/>
      <protection/>
    </xf>
    <xf numFmtId="0" fontId="10" fillId="0" borderId="11" xfId="0" applyNumberFormat="1" applyFont="1" applyBorder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1" xfId="0" applyNumberFormat="1" applyFont="1" applyBorder="1" applyAlignment="1" applyProtection="1">
      <alignment horizontal="centerContinuous"/>
      <protection/>
    </xf>
    <xf numFmtId="0" fontId="10" fillId="0" borderId="1" xfId="0" applyNumberFormat="1" applyFont="1" applyBorder="1" applyAlignment="1" applyProtection="1">
      <alignment horizontal="centerContinuous"/>
      <protection/>
    </xf>
    <xf numFmtId="0" fontId="6" fillId="0" borderId="2" xfId="0" applyNumberFormat="1" applyFont="1" applyBorder="1" applyAlignment="1" applyProtection="1">
      <alignment horizontal="left" vertical="center"/>
      <protection/>
    </xf>
    <xf numFmtId="0" fontId="6" fillId="0" borderId="3" xfId="0" applyNumberFormat="1" applyFont="1" applyBorder="1" applyAlignment="1" applyProtection="1">
      <alignment horizontal="center"/>
      <protection/>
    </xf>
    <xf numFmtId="49" fontId="6" fillId="0" borderId="6" xfId="0" applyNumberFormat="1" applyFont="1" applyBorder="1" applyAlignment="1" applyProtection="1">
      <alignment horizontal="left"/>
      <protection/>
    </xf>
    <xf numFmtId="0" fontId="6" fillId="0" borderId="7" xfId="0" applyNumberFormat="1" applyFont="1" applyBorder="1" applyAlignment="1" applyProtection="1">
      <alignment horizontal="centerContinuous"/>
      <protection/>
    </xf>
    <xf numFmtId="0" fontId="6" fillId="0" borderId="7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right"/>
      <protection/>
    </xf>
    <xf numFmtId="164" fontId="6" fillId="0" borderId="4" xfId="0" applyNumberFormat="1" applyFont="1" applyBorder="1" applyAlignment="1" applyProtection="1">
      <alignment vertical="center"/>
      <protection/>
    </xf>
    <xf numFmtId="164" fontId="6" fillId="0" borderId="4" xfId="0" applyNumberFormat="1" applyFont="1" applyBorder="1" applyAlignment="1" applyProtection="1">
      <alignment horizontal="right"/>
      <protection/>
    </xf>
    <xf numFmtId="164" fontId="6" fillId="0" borderId="15" xfId="0" applyNumberFormat="1" applyFont="1" applyBorder="1" applyAlignment="1" applyProtection="1">
      <alignment vertical="center"/>
      <protection/>
    </xf>
    <xf numFmtId="164" fontId="6" fillId="0" borderId="8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4" fillId="0" borderId="1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left"/>
      <protection/>
    </xf>
    <xf numFmtId="0" fontId="6" fillId="0" borderId="3" xfId="0" applyNumberFormat="1" applyFont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right"/>
      <protection/>
    </xf>
    <xf numFmtId="165" fontId="6" fillId="0" borderId="4" xfId="0" applyNumberFormat="1" applyFont="1" applyBorder="1" applyAlignment="1" applyProtection="1">
      <alignment horizontal="right"/>
      <protection/>
    </xf>
    <xf numFmtId="0" fontId="6" fillId="0" borderId="6" xfId="0" applyNumberFormat="1" applyFont="1" applyBorder="1" applyAlignment="1" applyProtection="1">
      <alignment horizontal="left"/>
      <protection/>
    </xf>
    <xf numFmtId="0" fontId="6" fillId="0" borderId="7" xfId="0" applyNumberFormat="1" applyFont="1" applyBorder="1" applyAlignment="1" applyProtection="1">
      <alignment horizontal="left"/>
      <protection/>
    </xf>
    <xf numFmtId="3" fontId="6" fillId="0" borderId="9" xfId="0" applyNumberFormat="1" applyFont="1" applyBorder="1" applyAlignment="1" applyProtection="1">
      <alignment horizontal="right"/>
      <protection/>
    </xf>
    <xf numFmtId="165" fontId="6" fillId="0" borderId="9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center" wrapText="1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0" fontId="6" fillId="0" borderId="2" xfId="0" applyNumberFormat="1" applyFont="1" applyBorder="1" applyAlignment="1" applyProtection="1">
      <alignment horizontal="left"/>
      <protection/>
    </xf>
    <xf numFmtId="0" fontId="6" fillId="0" borderId="3" xfId="0" applyNumberFormat="1" applyFont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right"/>
      <protection/>
    </xf>
    <xf numFmtId="0" fontId="6" fillId="0" borderId="6" xfId="0" applyNumberFormat="1" applyFont="1" applyBorder="1" applyAlignment="1" applyProtection="1">
      <alignment horizontal="left"/>
      <protection/>
    </xf>
    <xf numFmtId="0" fontId="6" fillId="0" borderId="7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1" xfId="0" applyNumberFormat="1" applyFont="1" applyBorder="1" applyAlignment="1" applyProtection="1">
      <alignment horizontal="right"/>
      <protection/>
    </xf>
    <xf numFmtId="0" fontId="6" fillId="0" borderId="14" xfId="0" applyNumberFormat="1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left"/>
      <protection/>
    </xf>
    <xf numFmtId="3" fontId="6" fillId="0" borderId="8" xfId="0" applyNumberFormat="1" applyFont="1" applyBorder="1" applyAlignment="1" applyProtection="1">
      <alignment horizontal="right"/>
      <protection/>
    </xf>
    <xf numFmtId="0" fontId="6" fillId="0" borderId="8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wrapText="1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6" fillId="0" borderId="5" xfId="0" applyNumberFormat="1" applyFont="1" applyBorder="1" applyAlignment="1" applyProtection="1">
      <alignment horizontal="center" wrapText="1"/>
      <protection/>
    </xf>
    <xf numFmtId="0" fontId="6" fillId="0" borderId="9" xfId="0" applyNumberFormat="1" applyFont="1" applyBorder="1" applyAlignment="1" applyProtection="1">
      <alignment horizontal="center" wrapText="1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 t="s">
        <v>21</v>
      </c>
      <c r="D12" s="35">
        <v>2004</v>
      </c>
      <c r="E12" s="36" t="s">
        <v>22</v>
      </c>
      <c r="F12" s="36" t="s">
        <v>23</v>
      </c>
      <c r="G12" s="36" t="s">
        <v>24</v>
      </c>
      <c r="H12" s="36" t="s">
        <v>24</v>
      </c>
      <c r="I12" s="27"/>
      <c r="J12" s="33"/>
      <c r="K12" s="37"/>
      <c r="L12" s="37"/>
      <c r="M12" s="36">
        <v>2004</v>
      </c>
    </row>
    <row r="13" spans="1:13" ht="12.75" customHeight="1">
      <c r="A13" s="24" t="s">
        <v>25</v>
      </c>
      <c r="B13" s="23"/>
      <c r="C13" s="38">
        <v>283158</v>
      </c>
      <c r="D13" s="38">
        <v>276574</v>
      </c>
      <c r="E13" s="38">
        <v>7330</v>
      </c>
      <c r="F13" s="38">
        <v>746</v>
      </c>
      <c r="G13" s="38">
        <v>8076</v>
      </c>
      <c r="H13" s="38">
        <v>-6584</v>
      </c>
      <c r="I13" s="27"/>
      <c r="J13" s="24" t="s">
        <v>26</v>
      </c>
      <c r="K13" s="27"/>
      <c r="L13" s="23"/>
      <c r="M13" s="38">
        <v>136</v>
      </c>
    </row>
    <row r="14" spans="1:13" ht="12.75" customHeight="1">
      <c r="A14" s="24" t="s">
        <v>27</v>
      </c>
      <c r="B14" s="23"/>
      <c r="C14" s="38">
        <v>159022</v>
      </c>
      <c r="D14" s="38">
        <v>155854</v>
      </c>
      <c r="E14" s="38">
        <v>4248</v>
      </c>
      <c r="F14" s="38">
        <v>1080</v>
      </c>
      <c r="G14" s="38">
        <v>5328</v>
      </c>
      <c r="H14" s="38">
        <v>-3168</v>
      </c>
      <c r="I14" s="27"/>
      <c r="J14" s="24" t="s">
        <v>28</v>
      </c>
      <c r="K14" s="27"/>
      <c r="L14" s="23"/>
      <c r="M14" s="39">
        <v>45</v>
      </c>
    </row>
    <row r="15" spans="1:13" ht="12.75" customHeight="1">
      <c r="A15" s="24" t="s">
        <v>29</v>
      </c>
      <c r="B15" s="23"/>
      <c r="C15" s="38">
        <v>103008</v>
      </c>
      <c r="D15" s="38">
        <v>103134</v>
      </c>
      <c r="E15" s="38">
        <v>3594</v>
      </c>
      <c r="F15" s="38">
        <v>3720</v>
      </c>
      <c r="G15" s="38">
        <v>7314</v>
      </c>
      <c r="H15" s="38">
        <v>126</v>
      </c>
      <c r="I15" s="27"/>
      <c r="J15" s="24" t="s">
        <v>30</v>
      </c>
      <c r="K15" s="27"/>
      <c r="L15" s="23"/>
      <c r="M15" s="39">
        <v>68</v>
      </c>
    </row>
    <row r="16" spans="1:13" ht="12.75" customHeight="1">
      <c r="A16" s="24" t="s">
        <v>31</v>
      </c>
      <c r="B16" s="23"/>
      <c r="C16" s="38">
        <v>42818</v>
      </c>
      <c r="D16" s="38">
        <v>53762</v>
      </c>
      <c r="E16" s="38">
        <v>3133</v>
      </c>
      <c r="F16" s="38">
        <v>14077</v>
      </c>
      <c r="G16" s="38">
        <v>17210</v>
      </c>
      <c r="H16" s="38">
        <v>10944</v>
      </c>
      <c r="I16" s="27"/>
      <c r="J16" s="24" t="s">
        <v>32</v>
      </c>
      <c r="K16" s="27"/>
      <c r="L16" s="34"/>
      <c r="M16" s="39">
        <v>581</v>
      </c>
    </row>
    <row r="17" spans="1:13" ht="12.75" customHeight="1">
      <c r="A17" s="40" t="s">
        <v>33</v>
      </c>
      <c r="B17" s="41"/>
      <c r="C17" s="42">
        <v>588006</v>
      </c>
      <c r="D17" s="42">
        <v>589324</v>
      </c>
      <c r="E17" s="42">
        <v>18305</v>
      </c>
      <c r="F17" s="42">
        <v>19623</v>
      </c>
      <c r="G17" s="42">
        <v>37928</v>
      </c>
      <c r="H17" s="42">
        <v>1318</v>
      </c>
      <c r="I17" s="27"/>
      <c r="J17" s="40" t="s">
        <v>34</v>
      </c>
      <c r="K17" s="43"/>
      <c r="L17" s="41"/>
      <c r="M17" s="42">
        <v>830</v>
      </c>
    </row>
    <row r="18" spans="1:13" ht="12.75" customHeight="1">
      <c r="A18" s="40" t="s">
        <v>35</v>
      </c>
      <c r="B18" s="41"/>
      <c r="C18" s="42">
        <v>578026</v>
      </c>
      <c r="D18" s="42">
        <v>573630</v>
      </c>
      <c r="E18" s="42">
        <v>4856</v>
      </c>
      <c r="F18" s="42">
        <v>460</v>
      </c>
      <c r="G18" s="42">
        <v>5316</v>
      </c>
      <c r="H18" s="42">
        <v>-4396</v>
      </c>
      <c r="I18" s="27"/>
      <c r="J18" s="40" t="s">
        <v>36</v>
      </c>
      <c r="K18" s="43"/>
      <c r="L18" s="41"/>
      <c r="M18" s="42">
        <v>0</v>
      </c>
    </row>
    <row r="19" spans="1:13" ht="12.75" customHeight="1">
      <c r="A19" s="40" t="s">
        <v>37</v>
      </c>
      <c r="B19" s="41"/>
      <c r="C19" s="42">
        <v>1166032</v>
      </c>
      <c r="D19" s="42">
        <v>1162954</v>
      </c>
      <c r="E19" s="42">
        <v>23161</v>
      </c>
      <c r="F19" s="42">
        <v>20083</v>
      </c>
      <c r="G19" s="42">
        <v>43244</v>
      </c>
      <c r="H19" s="42">
        <v>-3078</v>
      </c>
      <c r="I19" s="27"/>
      <c r="J19" s="40" t="s">
        <v>38</v>
      </c>
      <c r="K19" s="43"/>
      <c r="L19" s="41"/>
      <c r="M19" s="42">
        <v>830</v>
      </c>
    </row>
    <row r="20" spans="1:13" ht="12.75" customHeight="1">
      <c r="A20" s="24" t="s">
        <v>39</v>
      </c>
      <c r="B20" s="23"/>
      <c r="C20" s="38">
        <v>33091</v>
      </c>
      <c r="D20" s="38">
        <v>34943</v>
      </c>
      <c r="E20" s="38">
        <v>124</v>
      </c>
      <c r="F20" s="38">
        <v>1976</v>
      </c>
      <c r="G20" s="38">
        <v>2100</v>
      </c>
      <c r="H20" s="38">
        <v>1852</v>
      </c>
      <c r="I20" s="27"/>
      <c r="J20" s="24" t="s">
        <v>40</v>
      </c>
      <c r="K20" s="27"/>
      <c r="L20" s="23"/>
      <c r="M20" s="38">
        <v>0</v>
      </c>
    </row>
    <row r="21" spans="1:13" ht="12.75" customHeight="1">
      <c r="A21" s="24" t="s">
        <v>41</v>
      </c>
      <c r="B21" s="23"/>
      <c r="C21" s="38">
        <v>45321</v>
      </c>
      <c r="D21" s="38">
        <v>46547</v>
      </c>
      <c r="E21" s="38">
        <v>1445</v>
      </c>
      <c r="F21" s="38">
        <v>2671</v>
      </c>
      <c r="G21" s="38">
        <v>4116</v>
      </c>
      <c r="H21" s="38">
        <v>1226</v>
      </c>
      <c r="I21" s="27"/>
      <c r="J21" s="24" t="s">
        <v>42</v>
      </c>
      <c r="K21" s="27"/>
      <c r="L21" s="23"/>
      <c r="M21" s="38">
        <v>36</v>
      </c>
    </row>
    <row r="22" spans="1:13" ht="12.75" customHeight="1">
      <c r="A22" s="24" t="s">
        <v>43</v>
      </c>
      <c r="B22" s="23"/>
      <c r="C22" s="38">
        <v>16970</v>
      </c>
      <c r="D22" s="38">
        <v>16970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44</v>
      </c>
      <c r="K22" s="27"/>
      <c r="L22" s="23"/>
      <c r="M22" s="38">
        <v>0</v>
      </c>
    </row>
    <row r="23" spans="1:13" ht="12.75" customHeight="1">
      <c r="A23" s="40" t="s">
        <v>45</v>
      </c>
      <c r="B23" s="44"/>
      <c r="C23" s="42">
        <v>1261414</v>
      </c>
      <c r="D23" s="45">
        <v>1261414</v>
      </c>
      <c r="E23" s="45">
        <v>24730</v>
      </c>
      <c r="F23" s="45">
        <v>24730</v>
      </c>
      <c r="G23" s="45">
        <v>49460</v>
      </c>
      <c r="H23" s="45">
        <v>0</v>
      </c>
      <c r="I23" s="27"/>
      <c r="J23" s="46" t="s">
        <v>46</v>
      </c>
      <c r="K23" s="47"/>
      <c r="L23" s="44"/>
      <c r="M23" s="42">
        <v>866</v>
      </c>
    </row>
    <row r="24" spans="1:13" s="2" customFormat="1" ht="42" customHeight="1">
      <c r="A24" s="48" t="s">
        <v>47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</row>
    <row r="25" spans="1:13" ht="12.75" customHeight="1">
      <c r="A25" s="53"/>
      <c r="B25" s="54"/>
      <c r="C25" s="23"/>
      <c r="D25" s="54" t="s">
        <v>48</v>
      </c>
      <c r="E25" s="23"/>
      <c r="F25" s="54" t="s">
        <v>48</v>
      </c>
      <c r="G25" s="32" t="s">
        <v>49</v>
      </c>
      <c r="H25" s="23"/>
      <c r="I25" s="32" t="s">
        <v>50</v>
      </c>
      <c r="J25" s="54" t="s">
        <v>51</v>
      </c>
      <c r="K25" s="23"/>
      <c r="L25" s="23"/>
      <c r="M25" s="32" t="s">
        <v>50</v>
      </c>
    </row>
    <row r="26" spans="1:13" ht="12.75" customHeight="1">
      <c r="A26" s="29" t="s">
        <v>16</v>
      </c>
      <c r="B26" s="26"/>
      <c r="C26" s="54" t="s">
        <v>52</v>
      </c>
      <c r="D26" s="54" t="s">
        <v>53</v>
      </c>
      <c r="E26" s="54" t="s">
        <v>54</v>
      </c>
      <c r="F26" s="54" t="s">
        <v>55</v>
      </c>
      <c r="G26" s="32" t="s">
        <v>56</v>
      </c>
      <c r="H26" s="54" t="s">
        <v>57</v>
      </c>
      <c r="I26" s="32" t="s">
        <v>58</v>
      </c>
      <c r="J26" s="54" t="s">
        <v>59</v>
      </c>
      <c r="K26" s="54" t="s">
        <v>60</v>
      </c>
      <c r="L26" s="54" t="s">
        <v>61</v>
      </c>
      <c r="M26" s="32" t="s">
        <v>62</v>
      </c>
    </row>
    <row r="27" spans="1:13" ht="12.75" customHeight="1">
      <c r="A27" s="55"/>
      <c r="B27" s="56"/>
      <c r="C27" s="57" t="s">
        <v>63</v>
      </c>
      <c r="D27" s="57" t="s">
        <v>64</v>
      </c>
      <c r="E27" s="57" t="s">
        <v>63</v>
      </c>
      <c r="F27" s="57" t="s">
        <v>64</v>
      </c>
      <c r="G27" s="36" t="s">
        <v>63</v>
      </c>
      <c r="H27" s="57" t="s">
        <v>65</v>
      </c>
      <c r="I27" s="36" t="s">
        <v>65</v>
      </c>
      <c r="J27" s="57" t="s">
        <v>65</v>
      </c>
      <c r="K27" s="57" t="s">
        <v>65</v>
      </c>
      <c r="L27" s="57" t="s">
        <v>66</v>
      </c>
      <c r="M27" s="36" t="s">
        <v>67</v>
      </c>
    </row>
    <row r="28" spans="1:13" ht="12.75" customHeight="1">
      <c r="A28" s="24" t="s">
        <v>68</v>
      </c>
      <c r="B28" s="23" t="s">
        <v>69</v>
      </c>
      <c r="C28" s="58" t="s">
        <v>70</v>
      </c>
      <c r="D28" s="38">
        <v>6</v>
      </c>
      <c r="E28" s="38">
        <v>12</v>
      </c>
      <c r="F28" s="38">
        <v>5511</v>
      </c>
      <c r="G28" s="59">
        <v>5529</v>
      </c>
      <c r="H28" s="38">
        <v>12</v>
      </c>
      <c r="I28" s="59">
        <v>5541</v>
      </c>
      <c r="J28" s="38">
        <v>712</v>
      </c>
      <c r="K28" s="38">
        <v>1077</v>
      </c>
      <c r="L28" s="58">
        <v>0</v>
      </c>
      <c r="M28" s="60">
        <v>7330</v>
      </c>
    </row>
    <row r="29" spans="1:13" ht="12.75" customHeight="1">
      <c r="A29" s="24" t="s">
        <v>71</v>
      </c>
      <c r="B29" s="23" t="s">
        <v>69</v>
      </c>
      <c r="C29" s="38">
        <v>6</v>
      </c>
      <c r="D29" s="58" t="s">
        <v>70</v>
      </c>
      <c r="E29" s="38">
        <v>9</v>
      </c>
      <c r="F29" s="38">
        <v>3307</v>
      </c>
      <c r="G29" s="59">
        <v>3322</v>
      </c>
      <c r="H29" s="38">
        <v>32</v>
      </c>
      <c r="I29" s="59">
        <v>3354</v>
      </c>
      <c r="J29" s="38">
        <v>262</v>
      </c>
      <c r="K29" s="38">
        <v>632</v>
      </c>
      <c r="L29" s="58">
        <v>0</v>
      </c>
      <c r="M29" s="60">
        <v>4248</v>
      </c>
    </row>
    <row r="30" spans="1:13" ht="12.75" customHeight="1">
      <c r="A30" s="24" t="s">
        <v>75</v>
      </c>
      <c r="B30" s="23" t="s">
        <v>69</v>
      </c>
      <c r="C30" s="38">
        <v>34</v>
      </c>
      <c r="D30" s="38">
        <v>4</v>
      </c>
      <c r="E30" s="58" t="s">
        <v>70</v>
      </c>
      <c r="F30" s="38">
        <v>2999</v>
      </c>
      <c r="G30" s="59">
        <v>3037</v>
      </c>
      <c r="H30" s="38">
        <v>62</v>
      </c>
      <c r="I30" s="59">
        <v>3099</v>
      </c>
      <c r="J30" s="38">
        <v>111</v>
      </c>
      <c r="K30" s="38">
        <v>384</v>
      </c>
      <c r="L30" s="58">
        <v>0</v>
      </c>
      <c r="M30" s="60">
        <v>3594</v>
      </c>
    </row>
    <row r="31" spans="1:13" ht="12.75" customHeight="1">
      <c r="A31" s="24" t="s">
        <v>76</v>
      </c>
      <c r="B31" s="23" t="s">
        <v>69</v>
      </c>
      <c r="C31" s="38">
        <v>258</v>
      </c>
      <c r="D31" s="38">
        <v>440</v>
      </c>
      <c r="E31" s="38">
        <v>1663</v>
      </c>
      <c r="F31" s="58" t="s">
        <v>70</v>
      </c>
      <c r="G31" s="59">
        <v>2361</v>
      </c>
      <c r="H31" s="38">
        <v>17</v>
      </c>
      <c r="I31" s="59">
        <v>2378</v>
      </c>
      <c r="J31" s="38">
        <v>592</v>
      </c>
      <c r="K31" s="38">
        <v>163</v>
      </c>
      <c r="L31" s="58">
        <v>0</v>
      </c>
      <c r="M31" s="60">
        <v>3133</v>
      </c>
    </row>
    <row r="32" spans="1:13" ht="12.75" customHeight="1">
      <c r="A32" s="40" t="s">
        <v>33</v>
      </c>
      <c r="B32" s="41"/>
      <c r="C32" s="42">
        <v>298</v>
      </c>
      <c r="D32" s="42">
        <v>450</v>
      </c>
      <c r="E32" s="42">
        <v>1684</v>
      </c>
      <c r="F32" s="42">
        <v>11817</v>
      </c>
      <c r="G32" s="61">
        <v>14249</v>
      </c>
      <c r="H32" s="42">
        <v>123</v>
      </c>
      <c r="I32" s="61">
        <v>14372</v>
      </c>
      <c r="J32" s="42">
        <v>1677</v>
      </c>
      <c r="K32" s="42">
        <v>2256</v>
      </c>
      <c r="L32" s="42">
        <v>0</v>
      </c>
      <c r="M32" s="61">
        <v>18305</v>
      </c>
    </row>
    <row r="33" spans="1:13" ht="12.75" customHeight="1">
      <c r="A33" s="40" t="s">
        <v>77</v>
      </c>
      <c r="B33" s="41" t="s">
        <v>69</v>
      </c>
      <c r="C33" s="42">
        <v>249</v>
      </c>
      <c r="D33" s="42">
        <v>418</v>
      </c>
      <c r="E33" s="42">
        <v>1855</v>
      </c>
      <c r="F33" s="42">
        <v>1863</v>
      </c>
      <c r="G33" s="61">
        <v>4385</v>
      </c>
      <c r="H33" s="62" t="s">
        <v>70</v>
      </c>
      <c r="I33" s="59">
        <v>4385</v>
      </c>
      <c r="J33" s="42">
        <v>137</v>
      </c>
      <c r="K33" s="42">
        <v>334</v>
      </c>
      <c r="L33" s="62">
        <v>0</v>
      </c>
      <c r="M33" s="60">
        <v>4856</v>
      </c>
    </row>
    <row r="34" spans="1:13" ht="12.75" customHeight="1">
      <c r="A34" s="40" t="s">
        <v>37</v>
      </c>
      <c r="B34" s="41"/>
      <c r="C34" s="42">
        <v>547</v>
      </c>
      <c r="D34" s="42">
        <v>868</v>
      </c>
      <c r="E34" s="42">
        <v>3539</v>
      </c>
      <c r="F34" s="42">
        <v>13680</v>
      </c>
      <c r="G34" s="61">
        <v>18634</v>
      </c>
      <c r="H34" s="42">
        <v>123</v>
      </c>
      <c r="I34" s="61">
        <v>18757</v>
      </c>
      <c r="J34" s="42">
        <v>1814</v>
      </c>
      <c r="K34" s="42">
        <v>2590</v>
      </c>
      <c r="L34" s="42">
        <v>0</v>
      </c>
      <c r="M34" s="61">
        <v>23161</v>
      </c>
    </row>
    <row r="35" spans="1:13" ht="12.75" customHeight="1">
      <c r="A35" s="24" t="s">
        <v>78</v>
      </c>
      <c r="B35" s="23" t="s">
        <v>69</v>
      </c>
      <c r="C35" s="38">
        <v>9</v>
      </c>
      <c r="D35" s="38">
        <v>2</v>
      </c>
      <c r="E35" s="38">
        <v>16</v>
      </c>
      <c r="F35" s="38">
        <v>2</v>
      </c>
      <c r="G35" s="59">
        <v>29</v>
      </c>
      <c r="H35" s="38">
        <v>14</v>
      </c>
      <c r="I35" s="59">
        <v>43</v>
      </c>
      <c r="J35" s="58" t="s">
        <v>70</v>
      </c>
      <c r="K35" s="38">
        <v>81</v>
      </c>
      <c r="L35" s="58">
        <v>0</v>
      </c>
      <c r="M35" s="60">
        <v>124</v>
      </c>
    </row>
    <row r="36" spans="1:13" ht="12.75" customHeight="1">
      <c r="A36" s="24" t="s">
        <v>41</v>
      </c>
      <c r="B36" s="23" t="s">
        <v>69</v>
      </c>
      <c r="C36" s="38">
        <v>190</v>
      </c>
      <c r="D36" s="38">
        <v>210</v>
      </c>
      <c r="E36" s="38">
        <v>165</v>
      </c>
      <c r="F36" s="38">
        <v>395</v>
      </c>
      <c r="G36" s="59">
        <v>960</v>
      </c>
      <c r="H36" s="38">
        <v>323</v>
      </c>
      <c r="I36" s="59">
        <v>1283</v>
      </c>
      <c r="J36" s="38">
        <v>162</v>
      </c>
      <c r="K36" s="58" t="s">
        <v>70</v>
      </c>
      <c r="L36" s="58">
        <v>0</v>
      </c>
      <c r="M36" s="60">
        <v>1445</v>
      </c>
    </row>
    <row r="37" spans="1:13" ht="12.75" customHeight="1">
      <c r="A37" s="24" t="s">
        <v>43</v>
      </c>
      <c r="B37" s="23" t="s">
        <v>69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70</v>
      </c>
      <c r="M37" s="60">
        <v>0</v>
      </c>
    </row>
    <row r="38" spans="1:13" ht="12.75" customHeight="1">
      <c r="A38" s="40" t="s">
        <v>72</v>
      </c>
      <c r="B38" s="41" t="s">
        <v>69</v>
      </c>
      <c r="C38" s="42">
        <v>746</v>
      </c>
      <c r="D38" s="42">
        <v>1080</v>
      </c>
      <c r="E38" s="42">
        <v>3720</v>
      </c>
      <c r="F38" s="42">
        <v>14077</v>
      </c>
      <c r="G38" s="61">
        <v>19623</v>
      </c>
      <c r="H38" s="42">
        <v>460</v>
      </c>
      <c r="I38" s="61">
        <v>20083</v>
      </c>
      <c r="J38" s="42">
        <v>1976</v>
      </c>
      <c r="K38" s="42">
        <v>2671</v>
      </c>
      <c r="L38" s="42">
        <v>0</v>
      </c>
      <c r="M38" s="61">
        <v>24730</v>
      </c>
    </row>
    <row r="39" spans="1:13" s="3" customFormat="1" ht="10.5" customHeight="1">
      <c r="A39" s="63" t="s">
        <v>79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80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73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74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81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 t="s">
        <v>82</v>
      </c>
      <c r="B44" s="64"/>
      <c r="C44" s="64"/>
      <c r="D44" s="64"/>
      <c r="E44" s="66"/>
      <c r="F44" s="64"/>
      <c r="G44" s="66"/>
      <c r="H44" s="65"/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83</v>
      </c>
      <c r="B45" s="64"/>
      <c r="C45" s="64"/>
      <c r="D45" s="64"/>
      <c r="E45" s="64"/>
      <c r="F45" s="64"/>
      <c r="G45" s="64"/>
      <c r="H45" s="67"/>
      <c r="I45" s="64"/>
      <c r="J45" s="67"/>
      <c r="K45" s="64"/>
      <c r="L45" s="65"/>
      <c r="M45" s="64"/>
    </row>
    <row r="46" spans="1:12" ht="10.5" customHeight="1">
      <c r="A46" s="64" t="s">
        <v>0</v>
      </c>
      <c r="H46" t="s">
        <v>0</v>
      </c>
      <c r="J46" t="s">
        <v>0</v>
      </c>
      <c r="L46" t="s">
        <v>0</v>
      </c>
    </row>
    <row r="47" spans="10:12" ht="10.5">
      <c r="J47" t="s">
        <v>0</v>
      </c>
      <c r="L47" t="s">
        <v>0</v>
      </c>
    </row>
    <row r="48" ht="15.75" customHeight="1">
      <c r="M48" s="68" t="s">
        <v>2</v>
      </c>
    </row>
    <row r="49" ht="10.5">
      <c r="E49" t="s">
        <v>0</v>
      </c>
    </row>
  </sheetData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43" sqref="A43:F43"/>
    </sheetView>
  </sheetViews>
  <sheetFormatPr defaultColWidth="9.33203125" defaultRowHeight="10.5"/>
  <cols>
    <col min="1" max="1" width="42.83203125" style="0" customWidth="1"/>
    <col min="2" max="2" width="3.83203125" style="0" customWidth="1"/>
    <col min="3" max="5" width="13.83203125" style="0" customWidth="1"/>
    <col min="6" max="6" width="16.33203125" style="0" customWidth="1"/>
  </cols>
  <sheetData>
    <row r="1" spans="1:6" ht="12.75" customHeight="1">
      <c r="A1" s="69" t="s">
        <v>103</v>
      </c>
      <c r="B1" s="69"/>
      <c r="C1" s="5"/>
      <c r="D1" s="5"/>
      <c r="E1" s="5"/>
      <c r="F1" s="5"/>
    </row>
    <row r="2" spans="1:6" ht="18" customHeight="1">
      <c r="A2" s="7" t="s">
        <v>104</v>
      </c>
      <c r="B2" s="7"/>
      <c r="C2" s="5"/>
      <c r="D2" s="5"/>
      <c r="E2" s="5"/>
      <c r="F2" s="5"/>
    </row>
    <row r="3" spans="1:6" ht="15.75" customHeight="1">
      <c r="A3" s="8" t="s">
        <v>105</v>
      </c>
      <c r="B3" s="8"/>
      <c r="C3" s="9"/>
      <c r="D3" s="5"/>
      <c r="E3" s="5"/>
      <c r="F3" s="5"/>
    </row>
    <row r="4" spans="1:6" ht="11.25" customHeight="1">
      <c r="A4" s="70"/>
      <c r="B4" s="8"/>
      <c r="C4" s="9"/>
      <c r="D4" s="5"/>
      <c r="E4" s="5"/>
      <c r="F4" s="5"/>
    </row>
    <row r="5" spans="1:6" ht="12.75" customHeight="1">
      <c r="A5" s="71" t="s">
        <v>4</v>
      </c>
      <c r="B5" s="71"/>
      <c r="C5" s="11"/>
      <c r="D5" s="12"/>
      <c r="E5" s="12"/>
      <c r="F5" s="12"/>
    </row>
    <row r="6" spans="1:6" ht="12.75" customHeight="1">
      <c r="A6" s="71" t="s">
        <v>5</v>
      </c>
      <c r="B6" s="71"/>
      <c r="C6" s="11"/>
      <c r="D6" s="12"/>
      <c r="E6" s="12"/>
      <c r="F6" s="72" t="s">
        <v>6</v>
      </c>
    </row>
    <row r="7" spans="1:6" ht="10.5" customHeight="1">
      <c r="A7" s="71"/>
      <c r="B7" s="71"/>
      <c r="C7" s="11"/>
      <c r="D7" s="12"/>
      <c r="E7" s="12"/>
      <c r="F7" s="15"/>
    </row>
    <row r="8" spans="1:6" ht="12" customHeight="1">
      <c r="A8" s="73" t="s">
        <v>7</v>
      </c>
      <c r="B8" s="73"/>
      <c r="C8" s="11"/>
      <c r="D8" s="12"/>
      <c r="E8" s="12"/>
      <c r="F8" s="12"/>
    </row>
    <row r="9" spans="1:6" ht="15" customHeight="1">
      <c r="A9" s="74" t="s">
        <v>84</v>
      </c>
      <c r="B9" s="74"/>
      <c r="C9" s="75"/>
      <c r="D9" s="75"/>
      <c r="E9" s="75"/>
      <c r="F9" s="75"/>
    </row>
    <row r="10" spans="1:6" ht="12" customHeight="1">
      <c r="A10" s="108" t="s">
        <v>16</v>
      </c>
      <c r="B10" s="76"/>
      <c r="C10" s="110" t="s">
        <v>85</v>
      </c>
      <c r="D10" s="111"/>
      <c r="E10" s="112" t="s">
        <v>86</v>
      </c>
      <c r="F10" s="112" t="s">
        <v>87</v>
      </c>
    </row>
    <row r="11" spans="1:6" ht="12">
      <c r="A11" s="109"/>
      <c r="B11" s="77"/>
      <c r="C11" s="78">
        <v>2002</v>
      </c>
      <c r="D11" s="78">
        <v>2004</v>
      </c>
      <c r="E11" s="113"/>
      <c r="F11" s="113"/>
    </row>
    <row r="12" spans="1:6" ht="12">
      <c r="A12" s="79" t="s">
        <v>88</v>
      </c>
      <c r="B12" s="80"/>
      <c r="C12" s="94">
        <v>7100</v>
      </c>
      <c r="D12" s="94">
        <v>8122</v>
      </c>
      <c r="E12" s="81">
        <f>D12-C12</f>
        <v>1022</v>
      </c>
      <c r="F12" s="82">
        <f>E12/C12</f>
        <v>0.14394366197183098</v>
      </c>
    </row>
    <row r="13" spans="1:6" ht="12">
      <c r="A13" s="79" t="s">
        <v>89</v>
      </c>
      <c r="B13" s="80"/>
      <c r="C13" s="94">
        <v>13112</v>
      </c>
      <c r="D13" s="94">
        <v>13860</v>
      </c>
      <c r="E13" s="81">
        <f>D13-C13</f>
        <v>748</v>
      </c>
      <c r="F13" s="82">
        <f>E13/C13</f>
        <v>0.05704697986577181</v>
      </c>
    </row>
    <row r="14" spans="1:6" ht="12">
      <c r="A14" s="79" t="s">
        <v>90</v>
      </c>
      <c r="B14" s="80"/>
      <c r="C14" s="94">
        <v>13604</v>
      </c>
      <c r="D14" s="94">
        <v>13236</v>
      </c>
      <c r="E14" s="81">
        <f>D14-C14</f>
        <v>-368</v>
      </c>
      <c r="F14" s="82">
        <f>E14/C14</f>
        <v>-0.027050867391943546</v>
      </c>
    </row>
    <row r="15" spans="1:6" ht="12">
      <c r="A15" s="83" t="s">
        <v>91</v>
      </c>
      <c r="B15" s="84"/>
      <c r="C15" s="94">
        <v>11505</v>
      </c>
      <c r="D15" s="94">
        <v>11329</v>
      </c>
      <c r="E15" s="85">
        <f>D15-C15</f>
        <v>-176</v>
      </c>
      <c r="F15" s="86">
        <f>E15/C15</f>
        <v>-0.015297696653628857</v>
      </c>
    </row>
    <row r="16" spans="1:6" ht="12">
      <c r="A16" s="83" t="s">
        <v>92</v>
      </c>
      <c r="B16" s="84"/>
      <c r="C16" s="99">
        <f>SUM(C12:C15)</f>
        <v>45321</v>
      </c>
      <c r="D16" s="99">
        <f>SUM(D12:D15)</f>
        <v>46547</v>
      </c>
      <c r="E16" s="85">
        <f>D16-C16</f>
        <v>1226</v>
      </c>
      <c r="F16" s="86">
        <f>E16/C16</f>
        <v>0.027051477240131506</v>
      </c>
    </row>
    <row r="17" ht="10.5" customHeight="1"/>
    <row r="18" spans="1:6" ht="12" customHeight="1">
      <c r="A18" s="73" t="s">
        <v>8</v>
      </c>
      <c r="B18" s="73"/>
      <c r="C18" s="11"/>
      <c r="D18" s="11"/>
      <c r="E18" s="11"/>
      <c r="F18" s="11"/>
    </row>
    <row r="19" spans="1:6" ht="15" customHeight="1">
      <c r="A19" s="115" t="s">
        <v>106</v>
      </c>
      <c r="B19" s="115"/>
      <c r="C19" s="115"/>
      <c r="D19" s="115"/>
      <c r="E19" s="115"/>
      <c r="F19" s="115"/>
    </row>
    <row r="20" spans="1:6" ht="48" customHeight="1">
      <c r="A20" s="87" t="s">
        <v>16</v>
      </c>
      <c r="B20" s="88"/>
      <c r="C20" s="89" t="s">
        <v>88</v>
      </c>
      <c r="D20" s="89" t="s">
        <v>89</v>
      </c>
      <c r="E20" s="89" t="s">
        <v>90</v>
      </c>
      <c r="F20" s="89" t="s">
        <v>91</v>
      </c>
    </row>
    <row r="21" spans="1:6" ht="12">
      <c r="A21" s="90" t="s">
        <v>25</v>
      </c>
      <c r="B21" s="91" t="s">
        <v>69</v>
      </c>
      <c r="C21" s="94">
        <v>443</v>
      </c>
      <c r="D21" s="94">
        <v>528</v>
      </c>
      <c r="E21" s="94">
        <v>53</v>
      </c>
      <c r="F21" s="94">
        <v>53</v>
      </c>
    </row>
    <row r="22" spans="1:6" ht="12">
      <c r="A22" s="92" t="s">
        <v>27</v>
      </c>
      <c r="B22" s="93" t="s">
        <v>69</v>
      </c>
      <c r="C22" s="94">
        <v>268</v>
      </c>
      <c r="D22" s="94">
        <v>350</v>
      </c>
      <c r="E22" s="94">
        <v>14</v>
      </c>
      <c r="F22" s="94">
        <v>0</v>
      </c>
    </row>
    <row r="23" spans="1:6" ht="12">
      <c r="A23" s="95" t="s">
        <v>29</v>
      </c>
      <c r="B23" s="96" t="s">
        <v>69</v>
      </c>
      <c r="C23" s="94">
        <v>108</v>
      </c>
      <c r="D23" s="94">
        <v>260</v>
      </c>
      <c r="E23" s="94">
        <v>10</v>
      </c>
      <c r="F23" s="94">
        <v>6</v>
      </c>
    </row>
    <row r="24" spans="1:6" ht="12">
      <c r="A24" s="97" t="s">
        <v>93</v>
      </c>
      <c r="B24" s="88" t="s">
        <v>69</v>
      </c>
      <c r="C24" s="98">
        <v>819</v>
      </c>
      <c r="D24" s="99">
        <v>1138</v>
      </c>
      <c r="E24" s="100">
        <v>77</v>
      </c>
      <c r="F24" s="99">
        <v>59</v>
      </c>
    </row>
    <row r="25" spans="1:6" ht="12">
      <c r="A25" s="90" t="s">
        <v>31</v>
      </c>
      <c r="B25" s="91" t="s">
        <v>69</v>
      </c>
      <c r="C25" s="38">
        <v>125</v>
      </c>
      <c r="D25" s="38">
        <v>17</v>
      </c>
      <c r="E25" s="38">
        <v>11</v>
      </c>
      <c r="F25" s="38">
        <v>10</v>
      </c>
    </row>
    <row r="26" spans="1:6" ht="12">
      <c r="A26" s="95" t="s">
        <v>35</v>
      </c>
      <c r="B26" s="96" t="s">
        <v>69</v>
      </c>
      <c r="C26" s="94">
        <v>84</v>
      </c>
      <c r="D26" s="94">
        <v>57</v>
      </c>
      <c r="E26" s="94">
        <v>160</v>
      </c>
      <c r="F26" s="94">
        <v>33</v>
      </c>
    </row>
    <row r="27" spans="1:6" ht="12">
      <c r="A27" s="97" t="s">
        <v>94</v>
      </c>
      <c r="B27" s="88" t="s">
        <v>69</v>
      </c>
      <c r="C27" s="98">
        <v>1028</v>
      </c>
      <c r="D27" s="98">
        <v>1212</v>
      </c>
      <c r="E27" s="98">
        <v>248</v>
      </c>
      <c r="F27" s="99">
        <v>102</v>
      </c>
    </row>
    <row r="28" spans="1:6" ht="12">
      <c r="A28" s="90" t="s">
        <v>95</v>
      </c>
      <c r="B28" s="101" t="s">
        <v>69</v>
      </c>
      <c r="C28" s="94">
        <v>3</v>
      </c>
      <c r="D28" s="94">
        <v>10</v>
      </c>
      <c r="E28" s="94">
        <v>68</v>
      </c>
      <c r="F28" s="94">
        <v>0</v>
      </c>
    </row>
    <row r="29" spans="1:6" ht="12">
      <c r="A29" s="95" t="s">
        <v>102</v>
      </c>
      <c r="B29" s="102" t="s">
        <v>69</v>
      </c>
      <c r="C29" s="94">
        <v>282</v>
      </c>
      <c r="D29" s="94">
        <v>176</v>
      </c>
      <c r="E29" s="94">
        <v>384</v>
      </c>
      <c r="F29" s="94">
        <v>29</v>
      </c>
    </row>
    <row r="30" spans="1:6" ht="12">
      <c r="A30" s="97" t="s">
        <v>96</v>
      </c>
      <c r="B30" s="103"/>
      <c r="C30" s="99">
        <v>1313</v>
      </c>
      <c r="D30" s="100">
        <v>1398</v>
      </c>
      <c r="E30" s="99">
        <v>700</v>
      </c>
      <c r="F30" s="104">
        <v>131</v>
      </c>
    </row>
    <row r="31" ht="10.5" customHeight="1"/>
    <row r="32" spans="1:6" ht="12" customHeight="1">
      <c r="A32" s="73" t="s">
        <v>97</v>
      </c>
      <c r="B32" s="73"/>
      <c r="C32" s="11"/>
      <c r="D32" s="11"/>
      <c r="E32" s="11"/>
      <c r="F32" s="11"/>
    </row>
    <row r="33" spans="1:6" ht="15" customHeight="1">
      <c r="A33" s="115" t="s">
        <v>107</v>
      </c>
      <c r="B33" s="115"/>
      <c r="C33" s="115"/>
      <c r="D33" s="115"/>
      <c r="E33" s="115"/>
      <c r="F33" s="115"/>
    </row>
    <row r="34" spans="1:6" ht="48" customHeight="1">
      <c r="A34" s="87" t="s">
        <v>16</v>
      </c>
      <c r="B34" s="105"/>
      <c r="C34" s="106" t="s">
        <v>39</v>
      </c>
      <c r="D34" s="89" t="s">
        <v>98</v>
      </c>
      <c r="E34" s="106" t="s">
        <v>99</v>
      </c>
      <c r="F34" s="89" t="s">
        <v>102</v>
      </c>
    </row>
    <row r="35" spans="1:6" ht="12">
      <c r="A35" s="107" t="s">
        <v>100</v>
      </c>
      <c r="B35" s="91" t="s">
        <v>69</v>
      </c>
      <c r="C35" s="94">
        <v>76</v>
      </c>
      <c r="D35" s="94">
        <v>84</v>
      </c>
      <c r="E35" s="94">
        <v>28</v>
      </c>
      <c r="F35" s="94">
        <v>103</v>
      </c>
    </row>
    <row r="36" spans="1:6" ht="12">
      <c r="A36" s="79" t="s">
        <v>89</v>
      </c>
      <c r="B36" s="93" t="s">
        <v>69</v>
      </c>
      <c r="C36" s="94">
        <v>1</v>
      </c>
      <c r="D36" s="94">
        <v>218</v>
      </c>
      <c r="E36" s="94">
        <v>36</v>
      </c>
      <c r="F36" s="94">
        <v>395</v>
      </c>
    </row>
    <row r="37" spans="1:6" ht="12">
      <c r="A37" s="79" t="s">
        <v>90</v>
      </c>
      <c r="B37" s="93" t="s">
        <v>69</v>
      </c>
      <c r="C37" s="94">
        <v>85</v>
      </c>
      <c r="D37" s="94">
        <v>199</v>
      </c>
      <c r="E37" s="94">
        <v>578</v>
      </c>
      <c r="F37" s="94">
        <v>206</v>
      </c>
    </row>
    <row r="38" spans="1:6" ht="12">
      <c r="A38" s="83" t="s">
        <v>91</v>
      </c>
      <c r="B38" s="96" t="s">
        <v>69</v>
      </c>
      <c r="C38" s="94">
        <v>0</v>
      </c>
      <c r="D38" s="94">
        <v>64</v>
      </c>
      <c r="E38" s="94">
        <v>76</v>
      </c>
      <c r="F38" s="94">
        <v>167</v>
      </c>
    </row>
    <row r="39" spans="1:6" ht="12">
      <c r="A39" s="83" t="s">
        <v>101</v>
      </c>
      <c r="B39" s="96"/>
      <c r="C39" s="99">
        <f>SUM(C35:C38)</f>
        <v>162</v>
      </c>
      <c r="D39" s="99">
        <f>SUM(D35:D38)</f>
        <v>565</v>
      </c>
      <c r="E39" s="99">
        <f>SUM(E35:E38)</f>
        <v>718</v>
      </c>
      <c r="F39" s="99">
        <f>SUM(F35:F38)</f>
        <v>871</v>
      </c>
    </row>
    <row r="40" ht="4.5" customHeight="1"/>
    <row r="41" spans="1:6" ht="21.75" customHeight="1">
      <c r="A41" s="114" t="s">
        <v>108</v>
      </c>
      <c r="B41" s="114"/>
      <c r="C41" s="114"/>
      <c r="D41" s="114"/>
      <c r="E41" s="114"/>
      <c r="F41" s="114"/>
    </row>
    <row r="42" spans="1:6" ht="11.25">
      <c r="A42" s="114" t="s">
        <v>109</v>
      </c>
      <c r="B42" s="114"/>
      <c r="C42" s="114"/>
      <c r="D42" s="114"/>
      <c r="E42" s="114"/>
      <c r="F42" s="114"/>
    </row>
    <row r="43" spans="1:6" ht="11.25">
      <c r="A43" s="114"/>
      <c r="B43" s="114"/>
      <c r="C43" s="114"/>
      <c r="D43" s="114"/>
      <c r="E43" s="114"/>
      <c r="F43" s="114"/>
    </row>
    <row r="44" ht="11.25" customHeight="1"/>
    <row r="46" ht="15.75">
      <c r="F46" s="68" t="str">
        <f>A2</f>
        <v>Merced County</v>
      </c>
    </row>
  </sheetData>
  <mergeCells count="9">
    <mergeCell ref="A43:F43"/>
    <mergeCell ref="A42:F42"/>
    <mergeCell ref="A19:F19"/>
    <mergeCell ref="A33:F33"/>
    <mergeCell ref="A41:F41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Molly Penberth</cp:lastModifiedBy>
  <cp:lastPrinted>2007-01-08T18:34:10Z</cp:lastPrinted>
  <dcterms:created xsi:type="dcterms:W3CDTF">1999-03-24T19:17:35Z</dcterms:created>
  <dcterms:modified xsi:type="dcterms:W3CDTF">2007-01-08T18:34:16Z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Boobar, Todd@DOC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